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2" windowWidth="15192" windowHeight="6612" activeTab="0"/>
  </bookViews>
  <sheets>
    <sheet name="Вистино" sheetId="1" r:id="rId1"/>
  </sheets>
  <definedNames>
    <definedName name="_xlnm.Print_Area" localSheetId="0">'Вистино'!$A$1:$M$12</definedName>
  </definedNames>
  <calcPr fullCalcOnLoad="1"/>
</workbook>
</file>

<file path=xl/sharedStrings.xml><?xml version="1.0" encoding="utf-8"?>
<sst xmlns="http://schemas.openxmlformats.org/spreadsheetml/2006/main" count="32" uniqueCount="27">
  <si>
    <t>Наименование</t>
  </si>
  <si>
    <t>Раздел</t>
  </si>
  <si>
    <t>2019 год</t>
  </si>
  <si>
    <t>Удельный вес в общей сумме расходов</t>
  </si>
  <si>
    <t>Проект</t>
  </si>
  <si>
    <r>
      <t xml:space="preserve">Общегосударственные </t>
    </r>
    <r>
      <rPr>
        <sz val="12"/>
        <rFont val="Times New Roman"/>
        <family val="1"/>
      </rPr>
      <t>вопросы</t>
    </r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</si>
  <si>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</si>
  <si>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</si>
  <si>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</si>
  <si>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</si>
  <si>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</t>
  </si>
  <si>
    <t>Физическая культура и спорт</t>
  </si>
  <si>
    <t>Всего расходов, в том числе:</t>
  </si>
  <si>
    <t>0100</t>
  </si>
  <si>
    <t>0300</t>
  </si>
  <si>
    <t>0400</t>
  </si>
  <si>
    <t>0500</t>
  </si>
  <si>
    <t>0800</t>
  </si>
  <si>
    <t>2020 год</t>
  </si>
  <si>
    <t>Темп роста к плану на 2020 год</t>
  </si>
  <si>
    <t xml:space="preserve">Приложении №3 к пояснительной записке </t>
  </si>
  <si>
    <t>2021 год</t>
  </si>
  <si>
    <t>2022 год</t>
  </si>
  <si>
    <t>План на 01.10.2019 года</t>
  </si>
  <si>
    <t xml:space="preserve">Темп роста к плану на 01.10.2019 года </t>
  </si>
  <si>
    <t>Темп роста к плану на 2021 год</t>
  </si>
  <si>
    <t xml:space="preserve">Структура расходов местного бюджета МО «Вистинское сельское поселение» муниципального образования "Кингисеппский муниципальный район" Ленинградской области в разрезе разделов функциональной классификации расходов  (без учета средств других бюджетов бюджетной системы  и иных безвозмездных поступлений в бюджет) на 2020 год и плановый период 2021-2022 годов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</si>
</sst>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60" zoomScaleNormal="80" zoomScalePageLayoutView="0" workbookViewId="0" topLeftCell="A1">
      <selection activeCell="A2" sqref="A2:M2"/>
    </sheetView>
  </sheetViews>
  <sheetFormatPr defaultColWidth="9.00390625" defaultRowHeight="12.75"/>
  <cols>
    <col min="1" max="1" width="22.875" style="0" customWidth="1"/>
    <col min="3" max="3" width="15.125" style="0" customWidth="1"/>
    <col min="4" max="4" width="11.25390625" style="0" customWidth="1"/>
    <col min="5" max="5" width="12.625" style="0" customWidth="1"/>
    <col min="6" max="6" width="11.375" style="0" customWidth="1"/>
    <col min="7" max="7" width="17.50390625" style="0" customWidth="1"/>
    <col min="8" max="8" width="16.875" style="8" customWidth="1"/>
    <col min="9" max="9" width="11.375" style="8" customWidth="1"/>
    <col min="10" max="10" width="17.50390625" style="8" customWidth="1"/>
    <col min="11" max="11" width="15.00390625" style="8" customWidth="1"/>
    <col min="12" max="12" width="11.375" style="8" customWidth="1"/>
    <col min="13" max="13" width="17.50390625" style="8" customWidth="1"/>
  </cols>
  <sheetData>
    <row r="1" spans="10:14" ht="12.75">
      <c r="J1" s="15" t="s">
        <v>20</v>
      </c>
      <c r="K1" s="15"/>
      <c r="L1" s="15"/>
      <c r="M1" s="15"/>
      <c r="N1" s="15"/>
    </row>
    <row r="2" spans="1:13" ht="87.75" customHeight="1">
      <c r="A2" s="13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6" t="s">
        <v>0</v>
      </c>
      <c r="B3" s="17" t="s">
        <v>1</v>
      </c>
      <c r="C3" s="16" t="s">
        <v>2</v>
      </c>
      <c r="D3" s="16"/>
      <c r="E3" s="16" t="s">
        <v>18</v>
      </c>
      <c r="F3" s="16"/>
      <c r="G3" s="16"/>
      <c r="H3" s="18" t="s">
        <v>21</v>
      </c>
      <c r="I3" s="18"/>
      <c r="J3" s="18"/>
      <c r="K3" s="18" t="s">
        <v>22</v>
      </c>
      <c r="L3" s="18"/>
      <c r="M3" s="18"/>
    </row>
    <row r="4" spans="1:13" ht="52.5">
      <c r="A4" s="16"/>
      <c r="B4" s="17"/>
      <c r="C4" s="7" t="s">
        <v>23</v>
      </c>
      <c r="D4" s="7" t="s">
        <v>3</v>
      </c>
      <c r="E4" s="7" t="s">
        <v>4</v>
      </c>
      <c r="F4" s="7" t="s">
        <v>24</v>
      </c>
      <c r="G4" s="7" t="s">
        <v>3</v>
      </c>
      <c r="H4" s="9" t="s">
        <v>4</v>
      </c>
      <c r="I4" s="9" t="s">
        <v>19</v>
      </c>
      <c r="J4" s="9" t="s">
        <v>3</v>
      </c>
      <c r="K4" s="9" t="s">
        <v>4</v>
      </c>
      <c r="L4" s="9" t="s">
        <v>25</v>
      </c>
      <c r="M4" s="9" t="s">
        <v>3</v>
      </c>
    </row>
    <row r="5" spans="1:13" ht="30.75">
      <c r="A5" s="6" t="s">
        <v>12</v>
      </c>
      <c r="B5" s="6"/>
      <c r="C5" s="4">
        <f>SUM(C6:C12)</f>
        <v>62372.7</v>
      </c>
      <c r="D5" s="4">
        <f>SUM(D6:D12)</f>
        <v>100</v>
      </c>
      <c r="E5" s="4">
        <f>SUM(E6:E12)</f>
        <v>66827.2</v>
      </c>
      <c r="F5" s="4">
        <f aca="true" t="shared" si="0" ref="F5:F12">E5/C5*100</f>
        <v>107.14174630888193</v>
      </c>
      <c r="G5" s="4">
        <f>SUM(G6:G12)</f>
        <v>100</v>
      </c>
      <c r="H5" s="10">
        <f>SUM(H6:H12)</f>
        <v>63932.00000000001</v>
      </c>
      <c r="I5" s="10">
        <f aca="true" t="shared" si="1" ref="I5:I12">H5/E5*100</f>
        <v>95.6676323413221</v>
      </c>
      <c r="J5" s="10">
        <f>SUM(J6:J12)</f>
        <v>99.99999999999999</v>
      </c>
      <c r="K5" s="10">
        <f>SUM(K6:K12)</f>
        <v>64123.399999999994</v>
      </c>
      <c r="L5" s="10">
        <f>K5/H5*100</f>
        <v>100.29938059187886</v>
      </c>
      <c r="M5" s="10">
        <f>SUM(M6:M12)</f>
        <v>100</v>
      </c>
    </row>
    <row r="6" spans="1:13" ht="29.25">
      <c r="A6" s="1" t="s">
        <v>5</v>
      </c>
      <c r="B6" s="3" t="s">
        <v>13</v>
      </c>
      <c r="C6" s="4">
        <v>15336.4</v>
      </c>
      <c r="D6" s="5">
        <f>C6/C5*100</f>
        <v>24.588321493217386</v>
      </c>
      <c r="E6" s="4">
        <v>17684.7</v>
      </c>
      <c r="F6" s="4">
        <f t="shared" si="0"/>
        <v>115.31193761247751</v>
      </c>
      <c r="G6" s="5">
        <f>E6/E5*100</f>
        <v>26.463326310244934</v>
      </c>
      <c r="H6" s="10">
        <v>15966.7</v>
      </c>
      <c r="I6" s="10">
        <f t="shared" si="1"/>
        <v>90.28538793420302</v>
      </c>
      <c r="J6" s="11">
        <f>H6/H5*100</f>
        <v>24.974504160670712</v>
      </c>
      <c r="K6" s="10">
        <v>15649.8</v>
      </c>
      <c r="L6" s="10">
        <f aca="true" t="shared" si="2" ref="L6:L12">K6/H6*100</f>
        <v>98.01524422704753</v>
      </c>
      <c r="M6" s="11">
        <f>K6/K5*100</f>
        <v>24.40575515334496</v>
      </c>
    </row>
    <row r="7" spans="1:13" ht="140.25" customHeight="1">
      <c r="A7" s="2" t="s">
        <v>6</v>
      </c>
      <c r="B7" s="3" t="s">
        <v>14</v>
      </c>
      <c r="C7" s="4">
        <v>150</v>
      </c>
      <c r="D7" s="5">
        <f>C7/C5*100</f>
        <v>0.24048982968510263</v>
      </c>
      <c r="E7" s="4">
        <v>156</v>
      </c>
      <c r="F7" s="4">
        <f t="shared" si="0"/>
        <v>104</v>
      </c>
      <c r="G7" s="5">
        <f>E7/E5*100</f>
        <v>0.23343788158115258</v>
      </c>
      <c r="H7" s="10">
        <v>156</v>
      </c>
      <c r="I7" s="10">
        <f t="shared" si="1"/>
        <v>100</v>
      </c>
      <c r="J7" s="11">
        <f>H7/H5*100</f>
        <v>0.24400925983857846</v>
      </c>
      <c r="K7" s="10">
        <v>156</v>
      </c>
      <c r="L7" s="10">
        <f t="shared" si="2"/>
        <v>100</v>
      </c>
      <c r="M7" s="11">
        <f>K7/K5*100</f>
        <v>0.2432809239684733</v>
      </c>
    </row>
    <row r="8" spans="1:13" ht="62.25" customHeight="1">
      <c r="A8" s="2" t="s">
        <v>7</v>
      </c>
      <c r="B8" s="3" t="s">
        <v>15</v>
      </c>
      <c r="C8" s="4">
        <v>18739.7</v>
      </c>
      <c r="D8" s="5">
        <f>C8/C5*100</f>
        <v>30.04471507566612</v>
      </c>
      <c r="E8" s="4">
        <v>18289.4</v>
      </c>
      <c r="F8" s="4">
        <f t="shared" si="0"/>
        <v>97.59707999594444</v>
      </c>
      <c r="G8" s="5">
        <f>E8/E5*100</f>
        <v>27.368197380707258</v>
      </c>
      <c r="H8" s="10">
        <v>19717.4</v>
      </c>
      <c r="I8" s="10">
        <f t="shared" si="1"/>
        <v>107.80780124006255</v>
      </c>
      <c r="J8" s="11">
        <f>H8/H5*100</f>
        <v>30.84120628167428</v>
      </c>
      <c r="K8" s="10">
        <v>20376.6</v>
      </c>
      <c r="L8" s="10">
        <f t="shared" si="2"/>
        <v>103.34323998093053</v>
      </c>
      <c r="M8" s="11">
        <f>K8/K5*100</f>
        <v>31.777167149589697</v>
      </c>
    </row>
    <row r="9" spans="1:13" ht="93" customHeight="1">
      <c r="A9" s="2" t="s">
        <v>8</v>
      </c>
      <c r="B9" s="3" t="s">
        <v>16</v>
      </c>
      <c r="C9" s="4">
        <v>12108.5</v>
      </c>
      <c r="D9" s="5">
        <f>C9/C5*100</f>
        <v>19.4131406849471</v>
      </c>
      <c r="E9" s="4">
        <v>14700.1</v>
      </c>
      <c r="F9" s="4">
        <f t="shared" si="0"/>
        <v>121.40314654994427</v>
      </c>
      <c r="G9" s="5">
        <f>E9/E5*100</f>
        <v>21.997180788660906</v>
      </c>
      <c r="H9" s="10">
        <v>12094.9</v>
      </c>
      <c r="I9" s="10">
        <f t="shared" si="1"/>
        <v>82.27767158046544</v>
      </c>
      <c r="J9" s="11">
        <f>H9/H5*100</f>
        <v>18.91838203090784</v>
      </c>
      <c r="K9" s="10">
        <v>12019</v>
      </c>
      <c r="L9" s="10">
        <f>K9/H9*100</f>
        <v>99.37246277356572</v>
      </c>
      <c r="M9" s="11">
        <f>K9/K5*100</f>
        <v>18.74354759728898</v>
      </c>
    </row>
    <row r="10" spans="1:13" ht="78" customHeight="1">
      <c r="A10" s="2" t="s">
        <v>9</v>
      </c>
      <c r="B10" s="3" t="s">
        <v>17</v>
      </c>
      <c r="C10" s="4">
        <v>10585.1</v>
      </c>
      <c r="D10" s="5">
        <f>C10/C5*100</f>
        <v>16.9707259746652</v>
      </c>
      <c r="E10" s="4">
        <v>10608.1</v>
      </c>
      <c r="F10" s="4">
        <f t="shared" si="0"/>
        <v>100.21728656318787</v>
      </c>
      <c r="G10" s="5">
        <f>E10/E5*100</f>
        <v>15.873925587186058</v>
      </c>
      <c r="H10" s="10">
        <v>10608.1</v>
      </c>
      <c r="I10" s="10">
        <f t="shared" si="1"/>
        <v>100</v>
      </c>
      <c r="J10" s="11">
        <f>H10/H5*100</f>
        <v>16.59278608521554</v>
      </c>
      <c r="K10" s="10">
        <v>10608.1</v>
      </c>
      <c r="L10" s="10">
        <f t="shared" si="2"/>
        <v>100</v>
      </c>
      <c r="M10" s="11">
        <f>K10/K5*100</f>
        <v>16.543258779166422</v>
      </c>
    </row>
    <row r="11" spans="1:13" ht="30.75" customHeight="1">
      <c r="A11" s="12" t="s">
        <v>10</v>
      </c>
      <c r="B11" s="3">
        <v>1000</v>
      </c>
      <c r="C11" s="4">
        <v>820.2</v>
      </c>
      <c r="D11" s="5">
        <f>C11/C5*100</f>
        <v>1.3149983887181411</v>
      </c>
      <c r="E11" s="4">
        <v>824</v>
      </c>
      <c r="F11" s="4">
        <f t="shared" si="0"/>
        <v>100.46330163374786</v>
      </c>
      <c r="G11" s="5">
        <f>E11/E5*100</f>
        <v>1.2330308616850625</v>
      </c>
      <c r="H11" s="10">
        <v>824</v>
      </c>
      <c r="I11" s="10">
        <f t="shared" si="1"/>
        <v>100</v>
      </c>
      <c r="J11" s="11">
        <f>H11/H5*100</f>
        <v>1.2888694237627478</v>
      </c>
      <c r="K11" s="10">
        <v>749</v>
      </c>
      <c r="L11" s="10">
        <f t="shared" si="2"/>
        <v>90.89805825242718</v>
      </c>
      <c r="M11" s="11">
        <f>K11/K5*100</f>
        <v>1.1680603336691444</v>
      </c>
    </row>
    <row r="12" spans="1:13" ht="30.75">
      <c r="A12" s="2" t="s">
        <v>11</v>
      </c>
      <c r="B12" s="3">
        <v>1100</v>
      </c>
      <c r="C12" s="4">
        <v>4632.8</v>
      </c>
      <c r="D12" s="5">
        <f>C12/C5*100</f>
        <v>7.427608553100956</v>
      </c>
      <c r="E12" s="4">
        <v>4564.9</v>
      </c>
      <c r="F12" s="4">
        <f t="shared" si="0"/>
        <v>98.5343636677603</v>
      </c>
      <c r="G12" s="5">
        <f>E12/E5*100</f>
        <v>6.830901189934638</v>
      </c>
      <c r="H12" s="10">
        <v>4564.9</v>
      </c>
      <c r="I12" s="10">
        <f t="shared" si="1"/>
        <v>100</v>
      </c>
      <c r="J12" s="11">
        <f>H12/H5*100</f>
        <v>7.1402427579303</v>
      </c>
      <c r="K12" s="10">
        <v>4564.9</v>
      </c>
      <c r="L12" s="10">
        <f t="shared" si="2"/>
        <v>100</v>
      </c>
      <c r="M12" s="11">
        <f>K12/K5*100</f>
        <v>7.118930062972331</v>
      </c>
    </row>
  </sheetData>
  <sheetProtection/>
  <mergeCells count="8">
    <mergeCell ref="A2:M2"/>
    <mergeCell ref="J1:N1"/>
    <mergeCell ref="A3:A4"/>
    <mergeCell ref="B3:B4"/>
    <mergeCell ref="C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1</cp:lastModifiedBy>
  <cp:lastPrinted>2019-11-06T09:03:51Z</cp:lastPrinted>
  <dcterms:created xsi:type="dcterms:W3CDTF">2012-08-28T12:28:39Z</dcterms:created>
  <dcterms:modified xsi:type="dcterms:W3CDTF">2019-11-07T14:56:23Z</dcterms:modified>
  <cp:category/>
  <cp:version/>
  <cp:contentType/>
  <cp:contentStatus/>
</cp:coreProperties>
</file>